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Élodie\Documents\Scolibris\Bao rézolibris\"/>
    </mc:Choice>
  </mc:AlternateContent>
  <bookViews>
    <workbookView xWindow="0" yWindow="0" windowWidth="20490" windowHeight="7755"/>
  </bookViews>
  <sheets>
    <sheet name="chemin de fer" sheetId="1" r:id="rId1"/>
  </sheets>
  <definedNames>
    <definedName name="_xlnm.Print_Area" localSheetId="0">'chemin de fer'!$A$1:$F$65</definedName>
  </definedNames>
  <calcPr calcId="152511"/>
</workbook>
</file>

<file path=xl/calcChain.xml><?xml version="1.0" encoding="utf-8"?>
<calcChain xmlns="http://schemas.openxmlformats.org/spreadsheetml/2006/main">
  <c r="B65" i="1" l="1"/>
  <c r="E12" i="1"/>
  <c r="C12" i="1"/>
  <c r="C13" i="1" l="1"/>
  <c r="D13" i="1"/>
  <c r="E13" i="1" s="1"/>
  <c r="C14" i="1" l="1"/>
  <c r="D14" i="1"/>
  <c r="E14" i="1" s="1"/>
  <c r="D15" i="1" l="1"/>
  <c r="E15" i="1" s="1"/>
  <c r="C15" i="1"/>
  <c r="D16" i="1" l="1"/>
  <c r="E16" i="1" s="1"/>
  <c r="C16" i="1"/>
  <c r="C17" i="1" l="1"/>
  <c r="D17" i="1"/>
  <c r="E17" i="1" s="1"/>
  <c r="C18" i="1" l="1"/>
  <c r="D18" i="1"/>
  <c r="E18" i="1" s="1"/>
  <c r="D19" i="1" l="1"/>
  <c r="E19" i="1" s="1"/>
  <c r="C19" i="1"/>
  <c r="D20" i="1" l="1"/>
  <c r="E20" i="1" s="1"/>
  <c r="C20" i="1"/>
  <c r="C21" i="1" l="1"/>
  <c r="D21" i="1"/>
  <c r="E21" i="1" s="1"/>
  <c r="C22" i="1" l="1"/>
  <c r="D22" i="1"/>
  <c r="E22" i="1" s="1"/>
  <c r="D23" i="1" l="1"/>
  <c r="E23" i="1" s="1"/>
  <c r="C23" i="1"/>
  <c r="D24" i="1" l="1"/>
  <c r="E24" i="1" s="1"/>
  <c r="C24" i="1"/>
  <c r="D25" i="1" l="1"/>
  <c r="E25" i="1" s="1"/>
  <c r="C25" i="1"/>
  <c r="D26" i="1" l="1"/>
  <c r="E26" i="1" s="1"/>
  <c r="C26" i="1"/>
  <c r="D27" i="1" l="1"/>
  <c r="E27" i="1" s="1"/>
  <c r="C27" i="1"/>
  <c r="D28" i="1" l="1"/>
  <c r="E28" i="1" s="1"/>
  <c r="C28" i="1"/>
  <c r="D29" i="1" l="1"/>
  <c r="E29" i="1" s="1"/>
  <c r="C29" i="1"/>
  <c r="C30" i="1" l="1"/>
  <c r="D30" i="1"/>
  <c r="E30" i="1" s="1"/>
  <c r="D31" i="1" l="1"/>
  <c r="E31" i="1" s="1"/>
  <c r="C31" i="1"/>
  <c r="D32" i="1" l="1"/>
  <c r="E32" i="1" s="1"/>
  <c r="C32" i="1"/>
  <c r="D34" i="1" l="1"/>
  <c r="E34" i="1" s="1"/>
  <c r="C34" i="1"/>
  <c r="D33" i="1"/>
  <c r="E33" i="1" s="1"/>
  <c r="C33" i="1"/>
  <c r="D35" i="1" l="1"/>
  <c r="E35" i="1" s="1"/>
  <c r="C35" i="1"/>
  <c r="D36" i="1" l="1"/>
  <c r="E36" i="1" s="1"/>
  <c r="C36" i="1"/>
  <c r="D37" i="1" l="1"/>
  <c r="E37" i="1" s="1"/>
  <c r="C37" i="1"/>
  <c r="C38" i="1" l="1"/>
  <c r="D38" i="1"/>
  <c r="E38" i="1" s="1"/>
  <c r="D39" i="1" l="1"/>
  <c r="E39" i="1" s="1"/>
  <c r="C39" i="1"/>
  <c r="D40" i="1" l="1"/>
  <c r="E40" i="1" s="1"/>
  <c r="C40" i="1"/>
  <c r="D41" i="1" l="1"/>
  <c r="E41" i="1" s="1"/>
  <c r="C41" i="1"/>
  <c r="C42" i="1" l="1"/>
  <c r="D42" i="1"/>
  <c r="E42" i="1" s="1"/>
  <c r="D43" i="1" l="1"/>
  <c r="E43" i="1" s="1"/>
  <c r="C43" i="1"/>
  <c r="D44" i="1" l="1"/>
  <c r="E44" i="1" s="1"/>
  <c r="C44" i="1"/>
  <c r="D45" i="1" l="1"/>
  <c r="E45" i="1" s="1"/>
  <c r="C45" i="1"/>
  <c r="C46" i="1" l="1"/>
  <c r="D46" i="1"/>
  <c r="E46" i="1" s="1"/>
  <c r="D47" i="1" l="1"/>
  <c r="E47" i="1" s="1"/>
  <c r="C47" i="1"/>
  <c r="D48" i="1" l="1"/>
  <c r="E48" i="1" s="1"/>
  <c r="C48" i="1"/>
  <c r="C50" i="1" l="1"/>
  <c r="D49" i="1"/>
  <c r="E49" i="1" s="1"/>
  <c r="D50" i="1"/>
  <c r="E50" i="1" s="1"/>
  <c r="C49" i="1"/>
  <c r="D51" i="1" l="1"/>
  <c r="E51" i="1" s="1"/>
  <c r="C51" i="1"/>
  <c r="D52" i="1" l="1"/>
  <c r="E52" i="1" s="1"/>
  <c r="C52" i="1"/>
  <c r="D53" i="1" l="1"/>
  <c r="E53" i="1" s="1"/>
  <c r="C53" i="1"/>
  <c r="C54" i="1" l="1"/>
  <c r="D54" i="1"/>
  <c r="E54" i="1" s="1"/>
  <c r="D55" i="1" l="1"/>
  <c r="E55" i="1" s="1"/>
  <c r="D60" i="1"/>
  <c r="E60" i="1" s="1"/>
  <c r="C60" i="1"/>
  <c r="C55" i="1"/>
  <c r="D61" i="1" l="1"/>
  <c r="E61" i="1" s="1"/>
  <c r="C61" i="1"/>
  <c r="D56" i="1"/>
  <c r="E56" i="1" s="1"/>
  <c r="C56" i="1"/>
  <c r="D57" i="1" l="1"/>
  <c r="E57" i="1" s="1"/>
  <c r="C57" i="1"/>
  <c r="C62" i="1"/>
  <c r="D62" i="1"/>
  <c r="E62" i="1" s="1"/>
  <c r="D63" i="1" l="1"/>
  <c r="E63" i="1" s="1"/>
  <c r="C63" i="1"/>
  <c r="C58" i="1"/>
  <c r="D58" i="1"/>
  <c r="E58" i="1" s="1"/>
  <c r="C59" i="1" l="1"/>
  <c r="D59" i="1"/>
  <c r="E59" i="1" s="1"/>
  <c r="D64" i="1"/>
  <c r="E64" i="1" s="1"/>
  <c r="C64" i="1"/>
</calcChain>
</file>

<file path=xl/sharedStrings.xml><?xml version="1.0" encoding="utf-8"?>
<sst xmlns="http://schemas.openxmlformats.org/spreadsheetml/2006/main" count="73" uniqueCount="45">
  <si>
    <t>TITRE DU MANUEL</t>
  </si>
  <si>
    <t>Auteur(s) :</t>
  </si>
  <si>
    <t>Référence commerciale :</t>
  </si>
  <si>
    <t>ISBN :</t>
  </si>
  <si>
    <t>Pagination :</t>
  </si>
  <si>
    <t>Responsable éditorial :</t>
  </si>
  <si>
    <t>Date de BAT :</t>
  </si>
  <si>
    <t>Assistant éditorial :</t>
  </si>
  <si>
    <t>Fournisseur PAO :</t>
  </si>
  <si>
    <t>Fabricant :</t>
  </si>
  <si>
    <t>Plan</t>
  </si>
  <si>
    <t>nb pages</t>
  </si>
  <si>
    <t>Cumul</t>
  </si>
  <si>
    <t>folio début</t>
  </si>
  <si>
    <t>folio fin</t>
  </si>
  <si>
    <t>Titre du chapitre</t>
  </si>
  <si>
    <t>Page Titre</t>
  </si>
  <si>
    <t>Copyright</t>
  </si>
  <si>
    <t>Mot de l'éditeur/des auteurs</t>
  </si>
  <si>
    <t>Programme</t>
  </si>
  <si>
    <t>Sommaire</t>
  </si>
  <si>
    <t>partie 1 ouverture</t>
  </si>
  <si>
    <t>Chapitre 1 ouverture</t>
  </si>
  <si>
    <t>A remplir</t>
  </si>
  <si>
    <t>introduction/activité</t>
  </si>
  <si>
    <t>cours/exercices</t>
  </si>
  <si>
    <t>bilan</t>
  </si>
  <si>
    <t>évaluation/entraînement</t>
  </si>
  <si>
    <t>Chapitre 2 ouverture</t>
  </si>
  <si>
    <t>Chapitre 3 ouverture</t>
  </si>
  <si>
    <t>partie 2 ouverture</t>
  </si>
  <si>
    <t>Chapitre 4 ouverture</t>
  </si>
  <si>
    <t>Chapitre 5 ouverture</t>
  </si>
  <si>
    <t>Chapitre 6 ouverture</t>
  </si>
  <si>
    <t>partie 4 ouverture</t>
  </si>
  <si>
    <t>Chapitre 7 ouverture</t>
  </si>
  <si>
    <t>Chapitre 8 ouverture</t>
  </si>
  <si>
    <t>Ouverture pages de fin</t>
  </si>
  <si>
    <t>index</t>
  </si>
  <si>
    <t>lexique</t>
  </si>
  <si>
    <t>fiches révisions</t>
  </si>
  <si>
    <t>Crédit photo</t>
  </si>
  <si>
    <t>Total manuel</t>
  </si>
  <si>
    <t>Vérification total manuel</t>
  </si>
  <si>
    <t>2 pages de sécurité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</si>
</sst>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d/m"/>
    <numFmt numFmtId="168" formatCode="0\p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rgb="FF000080"/>
      <name val="Arial"/>
      <family val="2"/>
    </font>
    <font>
      <sz val="16"/>
      <color rgb="FF000080"/>
      <name val="Arial"/>
      <family val="2"/>
    </font>
    <font>
      <b/>
      <sz val="12"/>
      <name val="Palatino"/>
    </font>
    <font>
      <b/>
      <sz val="12"/>
      <name val="Geneva"/>
    </font>
    <font>
      <sz val="12"/>
      <name val="Palatino"/>
    </font>
    <font>
      <sz val="10"/>
      <name val="Palatino"/>
    </font>
    <font>
      <sz val="8"/>
      <name val="Geneva"/>
    </font>
    <font>
      <sz val="10"/>
      <name val="Geneva"/>
    </font>
    <font>
      <sz val="10"/>
      <name val="Arial"/>
      <family val="2"/>
    </font>
    <font>
      <sz val="9"/>
      <color rgb="FF000080"/>
      <name val="Arial"/>
      <family val="2"/>
    </font>
    <font>
      <sz val="9"/>
      <color rgb="FF00008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  <font>
      <b/>
      <sz val="10"/>
      <name val="Arial"/>
      <family val="2"/>
    </font>
    <font>
      <sz val="9"/>
      <name val="Geneva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18" fillId="0" borderId="0" xfId="0" applyFont="1"/>
    <xf numFmtId="167" fontId="19" fillId="0" borderId="0" xfId="0" applyNumberFormat="1" applyFont="1"/>
    <xf numFmtId="167" fontId="19" fillId="33" borderId="0" xfId="0" applyNumberFormat="1" applyFont="1" applyFill="1"/>
    <xf numFmtId="167" fontId="20" fillId="0" borderId="0" xfId="0" applyNumberFormat="1" applyFont="1" applyFill="1" applyAlignment="1">
      <alignment horizontal="center" vertical="center"/>
    </xf>
    <xf numFmtId="167" fontId="18" fillId="0" borderId="0" xfId="0" applyNumberFormat="1" applyFont="1"/>
    <xf numFmtId="0" fontId="18" fillId="0" borderId="0" xfId="0" applyNumberFormat="1" applyFont="1"/>
    <xf numFmtId="0" fontId="21" fillId="0" borderId="0" xfId="0" applyNumberFormat="1" applyFont="1" applyFill="1"/>
    <xf numFmtId="0" fontId="22" fillId="0" borderId="0" xfId="0" applyNumberFormat="1" applyFont="1" applyFill="1"/>
    <xf numFmtId="0" fontId="21" fillId="0" borderId="0" xfId="0" applyNumberFormat="1" applyFont="1"/>
    <xf numFmtId="0" fontId="23" fillId="0" borderId="0" xfId="0" applyNumberFormat="1" applyFont="1"/>
    <xf numFmtId="0" fontId="24" fillId="0" borderId="0" xfId="0" applyNumberFormat="1" applyFont="1"/>
    <xf numFmtId="167" fontId="19" fillId="0" borderId="0" xfId="0" applyNumberFormat="1" applyFont="1" applyFill="1"/>
    <xf numFmtId="0" fontId="25" fillId="0" borderId="0" xfId="0" applyNumberFormat="1" applyFont="1" applyFill="1"/>
    <xf numFmtId="0" fontId="22" fillId="0" borderId="0" xfId="0" applyNumberFormat="1" applyFont="1"/>
    <xf numFmtId="0" fontId="26" fillId="0" borderId="0" xfId="0" applyNumberFormat="1" applyFont="1"/>
    <xf numFmtId="0" fontId="26" fillId="0" borderId="0" xfId="0" applyNumberFormat="1" applyFont="1" applyFill="1"/>
    <xf numFmtId="167" fontId="27" fillId="33" borderId="0" xfId="0" applyNumberFormat="1" applyFont="1" applyFill="1"/>
    <xf numFmtId="167" fontId="27" fillId="0" borderId="0" xfId="0" applyNumberFormat="1" applyFont="1" applyFill="1"/>
    <xf numFmtId="167" fontId="27" fillId="0" borderId="0" xfId="0" applyNumberFormat="1" applyFont="1"/>
    <xf numFmtId="167" fontId="28" fillId="0" borderId="0" xfId="0" applyNumberFormat="1" applyFont="1"/>
    <xf numFmtId="167" fontId="29" fillId="33" borderId="10" xfId="0" applyNumberFormat="1" applyFont="1" applyFill="1" applyBorder="1" applyAlignment="1">
      <alignment horizontal="center" vertical="center"/>
    </xf>
    <xf numFmtId="167" fontId="29" fillId="33" borderId="10" xfId="0" applyNumberFormat="1" applyFont="1" applyFill="1" applyBorder="1" applyAlignment="1">
      <alignment horizontal="center" vertical="center" textRotation="90"/>
    </xf>
    <xf numFmtId="167" fontId="29" fillId="0" borderId="0" xfId="0" applyNumberFormat="1" applyFont="1"/>
    <xf numFmtId="167" fontId="29" fillId="0" borderId="11" xfId="0" applyNumberFormat="1" applyFont="1" applyBorder="1" applyAlignment="1">
      <alignment horizontal="center" vertical="center" textRotation="90"/>
    </xf>
    <xf numFmtId="167" fontId="29" fillId="0" borderId="11" xfId="0" applyNumberFormat="1" applyFont="1" applyBorder="1" applyAlignment="1">
      <alignment horizontal="center" vertical="center" textRotation="90" wrapText="1"/>
    </xf>
    <xf numFmtId="167" fontId="28" fillId="33" borderId="11" xfId="0" applyNumberFormat="1" applyFont="1" applyFill="1" applyBorder="1" applyAlignment="1">
      <alignment horizontal="center" vertical="center"/>
    </xf>
    <xf numFmtId="167" fontId="18" fillId="33" borderId="12" xfId="0" applyNumberFormat="1" applyFont="1" applyFill="1" applyBorder="1" applyAlignment="1">
      <alignment vertical="center"/>
    </xf>
    <xf numFmtId="1" fontId="18" fillId="33" borderId="13" xfId="0" applyNumberFormat="1" applyFont="1" applyFill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1" fontId="27" fillId="33" borderId="15" xfId="0" applyNumberFormat="1" applyFont="1" applyFill="1" applyBorder="1" applyAlignment="1">
      <alignment horizontal="center" vertical="center" wrapText="1"/>
    </xf>
    <xf numFmtId="167" fontId="18" fillId="33" borderId="16" xfId="0" applyNumberFormat="1" applyFont="1" applyFill="1" applyBorder="1" applyAlignment="1">
      <alignment vertical="center" wrapText="1"/>
    </xf>
    <xf numFmtId="1" fontId="18" fillId="33" borderId="17" xfId="0" applyNumberFormat="1" applyFont="1" applyFill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/>
    </xf>
    <xf numFmtId="1" fontId="27" fillId="33" borderId="19" xfId="0" applyNumberFormat="1" applyFont="1" applyFill="1" applyBorder="1" applyAlignment="1">
      <alignment horizontal="center" vertical="center" wrapText="1"/>
    </xf>
    <xf numFmtId="167" fontId="18" fillId="33" borderId="12" xfId="0" applyNumberFormat="1" applyFont="1" applyFill="1" applyBorder="1" applyAlignment="1">
      <alignment vertical="center" wrapText="1"/>
    </xf>
    <xf numFmtId="1" fontId="18" fillId="33" borderId="20" xfId="0" applyNumberFormat="1" applyFont="1" applyFill="1" applyBorder="1" applyAlignment="1">
      <alignment horizontal="center" vertical="center"/>
    </xf>
    <xf numFmtId="167" fontId="18" fillId="33" borderId="21" xfId="0" applyNumberFormat="1" applyFont="1" applyFill="1" applyBorder="1" applyAlignment="1">
      <alignment vertical="center" wrapText="1"/>
    </xf>
    <xf numFmtId="167" fontId="18" fillId="33" borderId="22" xfId="0" applyNumberFormat="1" applyFont="1" applyFill="1" applyBorder="1" applyAlignment="1">
      <alignment vertical="center" wrapText="1"/>
    </xf>
    <xf numFmtId="167" fontId="27" fillId="33" borderId="22" xfId="0" applyNumberFormat="1" applyFont="1" applyFill="1" applyBorder="1" applyAlignment="1">
      <alignment vertical="center" wrapText="1"/>
    </xf>
    <xf numFmtId="1" fontId="27" fillId="33" borderId="20" xfId="0" applyNumberFormat="1" applyFont="1" applyFill="1" applyBorder="1" applyAlignment="1">
      <alignment horizontal="center" vertical="center"/>
    </xf>
    <xf numFmtId="168" fontId="27" fillId="33" borderId="19" xfId="0" applyNumberFormat="1" applyFont="1" applyFill="1" applyBorder="1" applyAlignment="1">
      <alignment horizontal="center" vertical="center" wrapText="1"/>
    </xf>
    <xf numFmtId="167" fontId="30" fillId="0" borderId="0" xfId="0" applyNumberFormat="1" applyFont="1"/>
    <xf numFmtId="167" fontId="31" fillId="33" borderId="22" xfId="0" applyNumberFormat="1" applyFont="1" applyFill="1" applyBorder="1" applyAlignment="1">
      <alignment horizontal="center" vertical="center"/>
    </xf>
    <xf numFmtId="1" fontId="32" fillId="33" borderId="20" xfId="0" applyNumberFormat="1" applyFont="1" applyFill="1" applyBorder="1" applyAlignment="1">
      <alignment horizontal="center" vertical="center"/>
    </xf>
    <xf numFmtId="167" fontId="32" fillId="0" borderId="0" xfId="0" applyNumberFormat="1" applyFont="1"/>
    <xf numFmtId="167" fontId="32" fillId="33" borderId="22" xfId="0" applyNumberFormat="1" applyFont="1" applyFill="1" applyBorder="1" applyAlignment="1">
      <alignment horizontal="center" vertical="center"/>
    </xf>
    <xf numFmtId="1" fontId="27" fillId="33" borderId="23" xfId="0" applyNumberFormat="1" applyFont="1" applyFill="1" applyBorder="1" applyAlignment="1">
      <alignment horizontal="center" vertical="center" wrapText="1"/>
    </xf>
    <xf numFmtId="0" fontId="27" fillId="33" borderId="18" xfId="0" applyNumberFormat="1" applyFont="1" applyFill="1" applyBorder="1" applyAlignment="1">
      <alignment horizontal="center" vertical="center" wrapText="1"/>
    </xf>
    <xf numFmtId="167" fontId="27" fillId="33" borderId="24" xfId="0" applyNumberFormat="1" applyFont="1" applyFill="1" applyBorder="1" applyAlignment="1">
      <alignment horizontal="center" vertical="center" wrapText="1"/>
    </xf>
    <xf numFmtId="1" fontId="27" fillId="33" borderId="25" xfId="0" applyNumberFormat="1" applyFont="1" applyFill="1" applyBorder="1" applyAlignment="1">
      <alignment horizontal="center" vertical="center"/>
    </xf>
    <xf numFmtId="167" fontId="27" fillId="0" borderId="26" xfId="0" applyNumberFormat="1" applyFont="1" applyBorder="1"/>
    <xf numFmtId="167" fontId="27" fillId="0" borderId="27" xfId="0" applyNumberFormat="1" applyFont="1" applyBorder="1"/>
    <xf numFmtId="167" fontId="27" fillId="0" borderId="28" xfId="0" applyNumberFormat="1" applyFont="1" applyBorder="1"/>
    <xf numFmtId="1" fontId="27" fillId="33" borderId="29" xfId="0" applyNumberFormat="1" applyFont="1" applyFill="1" applyBorder="1" applyAlignment="1">
      <alignment horizontal="center" vertical="center" wrapText="1"/>
    </xf>
    <xf numFmtId="167" fontId="31" fillId="33" borderId="27" xfId="0" applyNumberFormat="1" applyFont="1" applyFill="1" applyBorder="1" applyAlignment="1">
      <alignment horizontal="center" vertical="center"/>
    </xf>
    <xf numFmtId="0" fontId="33" fillId="33" borderId="28" xfId="0" applyNumberFormat="1" applyFont="1" applyFill="1" applyBorder="1"/>
    <xf numFmtId="1" fontId="27" fillId="33" borderId="16" xfId="0" applyNumberFormat="1" applyFont="1" applyFill="1" applyBorder="1" applyAlignment="1">
      <alignment horizontal="center" vertical="center" wrapText="1"/>
    </xf>
    <xf numFmtId="0" fontId="34" fillId="33" borderId="0" xfId="0" applyNumberFormat="1" applyFont="1" applyFill="1"/>
    <xf numFmtId="1" fontId="27" fillId="33" borderId="0" xfId="0" applyNumberFormat="1" applyFont="1" applyFill="1" applyAlignment="1">
      <alignment horizontal="center" vertical="center" wrapText="1"/>
    </xf>
    <xf numFmtId="2" fontId="27" fillId="33" borderId="0" xfId="0" applyNumberFormat="1" applyFont="1" applyFill="1"/>
    <xf numFmtId="167" fontId="32" fillId="33" borderId="12" xfId="0" applyNumberFormat="1" applyFont="1" applyFill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wrapText="1"/>
    </xf>
    <xf numFmtId="167" fontId="20" fillId="0" borderId="0" xfId="0" applyNumberFormat="1" applyFont="1" applyFill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1018760</xdr:colOff>
      <xdr:row>1</xdr:row>
      <xdr:rowOff>433985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8760" cy="98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tabSelected="1" defaultGridColor="0" colorId="17" zoomScale="115" workbookViewId="0">
      <selection activeCell="A5" sqref="A5"/>
    </sheetView>
  </sheetViews>
  <sheetFormatPr baseColWidth="10" defaultRowHeight="12.75"/>
  <cols>
    <col min="1" max="1" width="27.7109375" style="2" customWidth="1"/>
    <col min="2" max="2" width="6.42578125" style="2" customWidth="1"/>
    <col min="3" max="5" width="9.140625" style="1" customWidth="1"/>
    <col min="6" max="6" width="17.140625" style="1" customWidth="1"/>
    <col min="7" max="8" width="11.42578125" style="1"/>
    <col min="9" max="256" width="10.85546875" style="1" customWidth="1"/>
    <col min="257" max="16384" width="11.42578125" style="1"/>
  </cols>
  <sheetData>
    <row r="1" spans="1:21" ht="43.5" customHeight="1">
      <c r="A1" s="65" t="s">
        <v>0</v>
      </c>
      <c r="B1" s="65"/>
      <c r="C1" s="65"/>
      <c r="D1" s="65"/>
      <c r="E1" s="65"/>
      <c r="F1" s="65"/>
      <c r="H1" s="5"/>
    </row>
    <row r="2" spans="1:21" ht="43.5" customHeight="1">
      <c r="A2" s="3"/>
      <c r="B2" s="3"/>
      <c r="C2" s="3"/>
      <c r="D2" s="3"/>
      <c r="E2" s="3"/>
      <c r="F2" s="3"/>
      <c r="H2" s="5"/>
    </row>
    <row r="3" spans="1:21" ht="19.5" customHeight="1">
      <c r="A3" s="6" t="s">
        <v>1</v>
      </c>
      <c r="B3" s="7"/>
      <c r="C3" s="8"/>
      <c r="D3" s="8" t="s">
        <v>2</v>
      </c>
      <c r="E3" s="8"/>
      <c r="F3" s="8"/>
      <c r="G3" s="9"/>
      <c r="H3" s="10"/>
    </row>
    <row r="4" spans="1:21" ht="15" customHeight="1">
      <c r="A4" s="11"/>
      <c r="B4" s="7"/>
      <c r="C4" s="8"/>
      <c r="D4" s="8" t="s">
        <v>3</v>
      </c>
      <c r="E4" s="8"/>
      <c r="F4" s="8"/>
      <c r="G4" s="9"/>
      <c r="H4" s="10"/>
    </row>
    <row r="5" spans="1:21" ht="15.75" customHeight="1">
      <c r="A5" s="6" t="s">
        <v>4</v>
      </c>
      <c r="B5" s="7"/>
      <c r="C5" s="8"/>
      <c r="D5" s="8" t="s">
        <v>5</v>
      </c>
      <c r="E5" s="8"/>
      <c r="F5" s="8"/>
      <c r="G5" s="9"/>
      <c r="H5" s="10"/>
    </row>
    <row r="6" spans="1:21" ht="18" customHeight="1">
      <c r="A6" s="6" t="s">
        <v>6</v>
      </c>
      <c r="B6" s="7"/>
      <c r="C6" s="8"/>
      <c r="D6" s="8" t="s">
        <v>7</v>
      </c>
      <c r="E6" s="8"/>
      <c r="F6" s="8"/>
      <c r="G6" s="9"/>
      <c r="H6" s="10"/>
    </row>
    <row r="7" spans="1:21" ht="17.25" customHeight="1">
      <c r="A7" s="12"/>
      <c r="B7" s="6"/>
      <c r="C7" s="8"/>
      <c r="D7" s="8" t="s">
        <v>8</v>
      </c>
      <c r="E7" s="8"/>
      <c r="F7" s="8"/>
      <c r="G7" s="8"/>
      <c r="H7" s="13"/>
      <c r="I7" s="13"/>
      <c r="J7" s="8"/>
      <c r="K7" s="13"/>
      <c r="L7" s="8"/>
      <c r="M7" s="13"/>
      <c r="N7" s="13"/>
      <c r="O7" s="8"/>
      <c r="P7" s="14"/>
      <c r="Q7" s="8"/>
      <c r="R7" s="8"/>
      <c r="S7" s="8"/>
      <c r="T7" s="9"/>
      <c r="U7" s="10"/>
    </row>
    <row r="8" spans="1:21" ht="15.75">
      <c r="A8" s="12"/>
      <c r="B8" s="15"/>
      <c r="C8" s="8"/>
      <c r="D8" s="8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10"/>
    </row>
    <row r="9" spans="1:21" ht="13.5" customHeight="1">
      <c r="A9" s="17"/>
      <c r="B9" s="17"/>
      <c r="F9" s="18"/>
      <c r="H9" s="5"/>
    </row>
    <row r="10" spans="1:21" ht="12" customHeight="1">
      <c r="A10" s="17"/>
      <c r="B10" s="17"/>
      <c r="F10" s="18"/>
      <c r="H10" s="5"/>
    </row>
    <row r="11" spans="1:21" s="19" customFormat="1" ht="44.25" customHeight="1">
      <c r="A11" s="20" t="s">
        <v>10</v>
      </c>
      <c r="B11" s="21" t="s">
        <v>11</v>
      </c>
      <c r="C11" s="23" t="s">
        <v>12</v>
      </c>
      <c r="D11" s="24" t="s">
        <v>13</v>
      </c>
      <c r="E11" s="24" t="s">
        <v>14</v>
      </c>
      <c r="F11" s="25" t="s">
        <v>15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14.25" customHeight="1">
      <c r="A12" s="26" t="s">
        <v>16</v>
      </c>
      <c r="B12" s="27">
        <v>1</v>
      </c>
      <c r="C12" s="28">
        <f>+B12</f>
        <v>1</v>
      </c>
      <c r="D12" s="29">
        <v>1</v>
      </c>
      <c r="E12" s="29">
        <f t="shared" ref="E12:E43" si="0">+D12+B12-1</f>
        <v>1</v>
      </c>
      <c r="F12" s="3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4.25" customHeight="1">
      <c r="A13" s="31" t="s">
        <v>17</v>
      </c>
      <c r="B13" s="32">
        <v>1</v>
      </c>
      <c r="C13" s="33">
        <f t="shared" ref="C13:C33" si="1">+B13+C12</f>
        <v>2</v>
      </c>
      <c r="D13" s="34">
        <f t="shared" ref="D13:D33" si="2">+C12+1</f>
        <v>2</v>
      </c>
      <c r="E13" s="34">
        <f t="shared" si="0"/>
        <v>2</v>
      </c>
      <c r="F13" s="3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A14" s="36" t="s">
        <v>18</v>
      </c>
      <c r="B14" s="37">
        <v>1</v>
      </c>
      <c r="C14" s="33">
        <f t="shared" si="1"/>
        <v>3</v>
      </c>
      <c r="D14" s="34">
        <f t="shared" si="2"/>
        <v>3</v>
      </c>
      <c r="E14" s="34">
        <f t="shared" si="0"/>
        <v>3</v>
      </c>
      <c r="F14" s="3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4.25" customHeight="1">
      <c r="A15" s="38" t="s">
        <v>19</v>
      </c>
      <c r="B15" s="32">
        <v>1</v>
      </c>
      <c r="C15" s="33">
        <f t="shared" si="1"/>
        <v>4</v>
      </c>
      <c r="D15" s="34">
        <f t="shared" si="2"/>
        <v>4</v>
      </c>
      <c r="E15" s="34">
        <f t="shared" si="0"/>
        <v>4</v>
      </c>
      <c r="F15" s="3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6.25" customHeight="1">
      <c r="A16" s="39" t="s">
        <v>20</v>
      </c>
      <c r="B16" s="37">
        <v>2</v>
      </c>
      <c r="C16" s="33">
        <f t="shared" si="1"/>
        <v>6</v>
      </c>
      <c r="D16" s="34">
        <f t="shared" si="2"/>
        <v>5</v>
      </c>
      <c r="E16" s="34">
        <f t="shared" si="0"/>
        <v>6</v>
      </c>
      <c r="F16" s="3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>
      <c r="A17" s="40" t="s">
        <v>21</v>
      </c>
      <c r="B17" s="41">
        <v>2</v>
      </c>
      <c r="C17" s="33">
        <f t="shared" si="1"/>
        <v>8</v>
      </c>
      <c r="D17" s="34">
        <f t="shared" si="2"/>
        <v>7</v>
      </c>
      <c r="E17" s="34">
        <f t="shared" si="0"/>
        <v>8</v>
      </c>
      <c r="F17" s="4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s="43" customFormat="1">
      <c r="A18" s="44" t="s">
        <v>22</v>
      </c>
      <c r="B18" s="45">
        <v>2</v>
      </c>
      <c r="C18" s="33">
        <f t="shared" si="1"/>
        <v>10</v>
      </c>
      <c r="D18" s="34">
        <f t="shared" si="2"/>
        <v>9</v>
      </c>
      <c r="E18" s="34">
        <f t="shared" si="0"/>
        <v>10</v>
      </c>
      <c r="F18" s="35" t="s">
        <v>23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s="43" customFormat="1" ht="21" customHeight="1">
      <c r="A19" s="47" t="s">
        <v>24</v>
      </c>
      <c r="B19" s="45">
        <v>1</v>
      </c>
      <c r="C19" s="33">
        <f t="shared" si="1"/>
        <v>11</v>
      </c>
      <c r="D19" s="34">
        <f t="shared" si="2"/>
        <v>11</v>
      </c>
      <c r="E19" s="34">
        <f t="shared" si="0"/>
        <v>11</v>
      </c>
      <c r="F19" s="48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s="43" customFormat="1" ht="14.25" customHeight="1">
      <c r="A20" s="47" t="s">
        <v>25</v>
      </c>
      <c r="B20" s="45">
        <v>2</v>
      </c>
      <c r="C20" s="33">
        <f t="shared" si="1"/>
        <v>13</v>
      </c>
      <c r="D20" s="34">
        <f t="shared" si="2"/>
        <v>12</v>
      </c>
      <c r="E20" s="34">
        <f t="shared" si="0"/>
        <v>13</v>
      </c>
      <c r="F20" s="48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ht="12.75" customHeight="1">
      <c r="A21" s="47" t="s">
        <v>26</v>
      </c>
      <c r="B21" s="45">
        <v>1</v>
      </c>
      <c r="C21" s="33">
        <f t="shared" si="1"/>
        <v>14</v>
      </c>
      <c r="D21" s="34">
        <f t="shared" si="2"/>
        <v>14</v>
      </c>
      <c r="E21" s="34">
        <f t="shared" si="0"/>
        <v>14</v>
      </c>
      <c r="F21" s="48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>
      <c r="A22" s="47" t="s">
        <v>27</v>
      </c>
      <c r="B22" s="45">
        <v>1</v>
      </c>
      <c r="C22" s="33">
        <f t="shared" si="1"/>
        <v>15</v>
      </c>
      <c r="D22" s="34">
        <f t="shared" si="2"/>
        <v>15</v>
      </c>
      <c r="E22" s="34">
        <f t="shared" si="0"/>
        <v>15</v>
      </c>
      <c r="F22" s="4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>
      <c r="A23" s="44" t="s">
        <v>28</v>
      </c>
      <c r="B23" s="45">
        <v>2</v>
      </c>
      <c r="C23" s="33">
        <f t="shared" si="1"/>
        <v>17</v>
      </c>
      <c r="D23" s="34">
        <f t="shared" si="2"/>
        <v>16</v>
      </c>
      <c r="E23" s="34">
        <f t="shared" si="0"/>
        <v>17</v>
      </c>
      <c r="F23" s="4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s="43" customFormat="1">
      <c r="A24" s="47" t="s">
        <v>24</v>
      </c>
      <c r="B24" s="45">
        <v>0.6</v>
      </c>
      <c r="C24" s="33">
        <f t="shared" si="1"/>
        <v>17.600000000000001</v>
      </c>
      <c r="D24" s="34">
        <f t="shared" si="2"/>
        <v>18</v>
      </c>
      <c r="E24" s="34">
        <f t="shared" si="0"/>
        <v>17.600000000000001</v>
      </c>
      <c r="F24" s="49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s="43" customFormat="1">
      <c r="A25" s="47" t="s">
        <v>25</v>
      </c>
      <c r="B25" s="45">
        <v>4</v>
      </c>
      <c r="C25" s="33">
        <f t="shared" si="1"/>
        <v>21.6</v>
      </c>
      <c r="D25" s="34">
        <f t="shared" si="2"/>
        <v>18.600000000000001</v>
      </c>
      <c r="E25" s="34">
        <f t="shared" si="0"/>
        <v>21.6</v>
      </c>
      <c r="F25" s="49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 s="43" customFormat="1">
      <c r="A26" s="47" t="s">
        <v>26</v>
      </c>
      <c r="B26" s="45">
        <v>1</v>
      </c>
      <c r="C26" s="33">
        <f t="shared" si="1"/>
        <v>22.6</v>
      </c>
      <c r="D26" s="34">
        <f t="shared" si="2"/>
        <v>22.6</v>
      </c>
      <c r="E26" s="34">
        <f t="shared" si="0"/>
        <v>22.6</v>
      </c>
      <c r="F26" s="49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s="43" customFormat="1">
      <c r="A27" s="47" t="s">
        <v>27</v>
      </c>
      <c r="B27" s="45">
        <v>1</v>
      </c>
      <c r="C27" s="33">
        <f t="shared" si="1"/>
        <v>23.6</v>
      </c>
      <c r="D27" s="34">
        <f t="shared" si="2"/>
        <v>23.6</v>
      </c>
      <c r="E27" s="34">
        <f t="shared" si="0"/>
        <v>23.6</v>
      </c>
      <c r="F27" s="49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1" s="43" customFormat="1">
      <c r="A28" s="44" t="s">
        <v>29</v>
      </c>
      <c r="B28" s="45">
        <v>2</v>
      </c>
      <c r="C28" s="33">
        <f t="shared" si="1"/>
        <v>25.6</v>
      </c>
      <c r="D28" s="34">
        <f t="shared" si="2"/>
        <v>24.6</v>
      </c>
      <c r="E28" s="34">
        <f t="shared" si="0"/>
        <v>25.6</v>
      </c>
      <c r="F28" s="49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1:21">
      <c r="A29" s="47" t="s">
        <v>24</v>
      </c>
      <c r="B29" s="45">
        <v>1</v>
      </c>
      <c r="C29" s="33">
        <f t="shared" si="1"/>
        <v>26.6</v>
      </c>
      <c r="D29" s="34">
        <f t="shared" si="2"/>
        <v>26.6</v>
      </c>
      <c r="E29" s="34">
        <f t="shared" si="0"/>
        <v>26.6</v>
      </c>
      <c r="F29" s="4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s="43" customFormat="1">
      <c r="A30" s="47" t="s">
        <v>25</v>
      </c>
      <c r="B30" s="45">
        <v>2</v>
      </c>
      <c r="C30" s="33">
        <f t="shared" si="1"/>
        <v>28.6</v>
      </c>
      <c r="D30" s="34">
        <f t="shared" si="2"/>
        <v>27.6</v>
      </c>
      <c r="E30" s="34">
        <f t="shared" si="0"/>
        <v>28.6</v>
      </c>
      <c r="F30" s="49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1" s="43" customFormat="1">
      <c r="A31" s="47" t="s">
        <v>26</v>
      </c>
      <c r="B31" s="45">
        <v>1</v>
      </c>
      <c r="C31" s="33">
        <f t="shared" si="1"/>
        <v>29.6</v>
      </c>
      <c r="D31" s="34">
        <f t="shared" si="2"/>
        <v>29.6</v>
      </c>
      <c r="E31" s="34">
        <f t="shared" si="0"/>
        <v>29.6</v>
      </c>
      <c r="F31" s="49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 s="43" customFormat="1">
      <c r="A32" s="47" t="s">
        <v>27</v>
      </c>
      <c r="B32" s="45">
        <v>1</v>
      </c>
      <c r="C32" s="33">
        <f t="shared" si="1"/>
        <v>30.6</v>
      </c>
      <c r="D32" s="34">
        <f t="shared" si="2"/>
        <v>30.6</v>
      </c>
      <c r="E32" s="34">
        <f t="shared" si="0"/>
        <v>30.6</v>
      </c>
      <c r="F32" s="49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>
      <c r="A33" s="40" t="s">
        <v>30</v>
      </c>
      <c r="B33" s="41">
        <v>2</v>
      </c>
      <c r="C33" s="33">
        <f t="shared" si="1"/>
        <v>32.6</v>
      </c>
      <c r="D33" s="34">
        <f t="shared" si="2"/>
        <v>31.6</v>
      </c>
      <c r="E33" s="34">
        <f t="shared" si="0"/>
        <v>32.6</v>
      </c>
      <c r="F33" s="4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s="43" customFormat="1">
      <c r="A34" s="44" t="s">
        <v>31</v>
      </c>
      <c r="B34" s="45">
        <v>2</v>
      </c>
      <c r="C34" s="33">
        <f>+B34+C32</f>
        <v>32.6</v>
      </c>
      <c r="D34" s="34">
        <f>+C32+1</f>
        <v>31.6</v>
      </c>
      <c r="E34" s="34">
        <f t="shared" si="0"/>
        <v>32.6</v>
      </c>
      <c r="F34" s="49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 s="43" customFormat="1">
      <c r="A35" s="47" t="s">
        <v>24</v>
      </c>
      <c r="B35" s="45">
        <v>0.6</v>
      </c>
      <c r="C35" s="33">
        <f t="shared" ref="C35:C49" si="3">+B35+C34</f>
        <v>33.200000000000003</v>
      </c>
      <c r="D35" s="34">
        <f t="shared" ref="D35:D49" si="4">+C34+1</f>
        <v>33.6</v>
      </c>
      <c r="E35" s="34">
        <f t="shared" si="0"/>
        <v>33.200000000000003</v>
      </c>
      <c r="F35" s="49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spans="1:21">
      <c r="A36" s="47" t="s">
        <v>25</v>
      </c>
      <c r="B36" s="45">
        <v>4</v>
      </c>
      <c r="C36" s="33">
        <f t="shared" si="3"/>
        <v>37.200000000000003</v>
      </c>
      <c r="D36" s="34">
        <f t="shared" si="4"/>
        <v>34.200000000000003</v>
      </c>
      <c r="E36" s="34">
        <f t="shared" si="0"/>
        <v>37.200000000000003</v>
      </c>
      <c r="F36" s="4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s="43" customFormat="1">
      <c r="A37" s="47" t="s">
        <v>26</v>
      </c>
      <c r="B37" s="45">
        <v>1</v>
      </c>
      <c r="C37" s="33">
        <f t="shared" si="3"/>
        <v>38.200000000000003</v>
      </c>
      <c r="D37" s="34">
        <f t="shared" si="4"/>
        <v>38.200000000000003</v>
      </c>
      <c r="E37" s="34">
        <f t="shared" si="0"/>
        <v>38.200000000000003</v>
      </c>
      <c r="F37" s="49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21" s="43" customFormat="1">
      <c r="A38" s="47" t="s">
        <v>27</v>
      </c>
      <c r="B38" s="45">
        <v>1</v>
      </c>
      <c r="C38" s="33">
        <f t="shared" si="3"/>
        <v>39.200000000000003</v>
      </c>
      <c r="D38" s="34">
        <f t="shared" si="4"/>
        <v>39.200000000000003</v>
      </c>
      <c r="E38" s="34">
        <f t="shared" si="0"/>
        <v>39.200000000000003</v>
      </c>
      <c r="F38" s="49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1:21" s="43" customFormat="1">
      <c r="A39" s="44" t="s">
        <v>32</v>
      </c>
      <c r="B39" s="45">
        <v>2</v>
      </c>
      <c r="C39" s="33">
        <f t="shared" si="3"/>
        <v>41.2</v>
      </c>
      <c r="D39" s="34">
        <f t="shared" si="4"/>
        <v>40.200000000000003</v>
      </c>
      <c r="E39" s="34">
        <f t="shared" si="0"/>
        <v>41.2</v>
      </c>
      <c r="F39" s="49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:21" s="43" customFormat="1">
      <c r="A40" s="47" t="s">
        <v>24</v>
      </c>
      <c r="B40" s="45">
        <v>1</v>
      </c>
      <c r="C40" s="33">
        <f t="shared" si="3"/>
        <v>42.2</v>
      </c>
      <c r="D40" s="34">
        <f t="shared" si="4"/>
        <v>42.2</v>
      </c>
      <c r="E40" s="34">
        <f t="shared" si="0"/>
        <v>42.2</v>
      </c>
      <c r="F40" s="49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spans="1:21" s="43" customFormat="1">
      <c r="A41" s="47" t="s">
        <v>25</v>
      </c>
      <c r="B41" s="45">
        <v>2</v>
      </c>
      <c r="C41" s="33">
        <f t="shared" si="3"/>
        <v>44.2</v>
      </c>
      <c r="D41" s="34">
        <f t="shared" si="4"/>
        <v>43.2</v>
      </c>
      <c r="E41" s="34">
        <f t="shared" si="0"/>
        <v>44.2</v>
      </c>
      <c r="F41" s="49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</row>
    <row r="42" spans="1:21">
      <c r="A42" s="47" t="s">
        <v>26</v>
      </c>
      <c r="B42" s="45">
        <v>1</v>
      </c>
      <c r="C42" s="33">
        <f t="shared" si="3"/>
        <v>45.2</v>
      </c>
      <c r="D42" s="34">
        <f t="shared" si="4"/>
        <v>45.2</v>
      </c>
      <c r="E42" s="34">
        <f t="shared" si="0"/>
        <v>45.2</v>
      </c>
      <c r="F42" s="4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s="43" customFormat="1">
      <c r="A43" s="47" t="s">
        <v>27</v>
      </c>
      <c r="B43" s="45">
        <v>1</v>
      </c>
      <c r="C43" s="33">
        <f t="shared" si="3"/>
        <v>46.2</v>
      </c>
      <c r="D43" s="34">
        <f t="shared" si="4"/>
        <v>46.2</v>
      </c>
      <c r="E43" s="34">
        <f t="shared" si="0"/>
        <v>46.2</v>
      </c>
      <c r="F43" s="49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s="43" customFormat="1">
      <c r="A44" s="44" t="s">
        <v>33</v>
      </c>
      <c r="B44" s="45">
        <v>2</v>
      </c>
      <c r="C44" s="33">
        <f t="shared" si="3"/>
        <v>48.2</v>
      </c>
      <c r="D44" s="34">
        <f t="shared" si="4"/>
        <v>47.2</v>
      </c>
      <c r="E44" s="34">
        <f t="shared" ref="E44:E75" si="5">+D44+B44-1</f>
        <v>48.2</v>
      </c>
      <c r="F44" s="49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1:21" s="43" customFormat="1">
      <c r="A45" s="47" t="s">
        <v>24</v>
      </c>
      <c r="B45" s="45">
        <v>0.6</v>
      </c>
      <c r="C45" s="33">
        <f t="shared" si="3"/>
        <v>48.800000000000004</v>
      </c>
      <c r="D45" s="34">
        <f t="shared" si="4"/>
        <v>49.2</v>
      </c>
      <c r="E45" s="34">
        <f t="shared" si="5"/>
        <v>48.800000000000004</v>
      </c>
      <c r="F45" s="49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1:21" s="43" customFormat="1">
      <c r="A46" s="47" t="s">
        <v>25</v>
      </c>
      <c r="B46" s="45">
        <v>4</v>
      </c>
      <c r="C46" s="33">
        <f t="shared" si="3"/>
        <v>52.800000000000004</v>
      </c>
      <c r="D46" s="34">
        <f t="shared" si="4"/>
        <v>49.800000000000004</v>
      </c>
      <c r="E46" s="34">
        <f t="shared" si="5"/>
        <v>52.800000000000004</v>
      </c>
      <c r="F46" s="49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1:21" s="43" customFormat="1">
      <c r="A47" s="47" t="s">
        <v>26</v>
      </c>
      <c r="B47" s="45">
        <v>1</v>
      </c>
      <c r="C47" s="33">
        <f t="shared" si="3"/>
        <v>53.800000000000004</v>
      </c>
      <c r="D47" s="34">
        <f t="shared" si="4"/>
        <v>53.800000000000004</v>
      </c>
      <c r="E47" s="34">
        <f t="shared" si="5"/>
        <v>53.800000000000004</v>
      </c>
      <c r="F47" s="49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1">
      <c r="A48" s="47" t="s">
        <v>27</v>
      </c>
      <c r="B48" s="45">
        <v>1</v>
      </c>
      <c r="C48" s="33">
        <f t="shared" si="3"/>
        <v>54.800000000000004</v>
      </c>
      <c r="D48" s="34">
        <f t="shared" si="4"/>
        <v>54.800000000000004</v>
      </c>
      <c r="E48" s="34">
        <f t="shared" si="5"/>
        <v>54.800000000000004</v>
      </c>
      <c r="F48" s="4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>
      <c r="A49" s="40" t="s">
        <v>34</v>
      </c>
      <c r="B49" s="41">
        <v>2</v>
      </c>
      <c r="C49" s="33">
        <f t="shared" si="3"/>
        <v>56.800000000000004</v>
      </c>
      <c r="D49" s="34">
        <f t="shared" si="4"/>
        <v>55.800000000000004</v>
      </c>
      <c r="E49" s="34">
        <f t="shared" si="5"/>
        <v>56.800000000000004</v>
      </c>
      <c r="F49" s="4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43" customFormat="1">
      <c r="A50" s="44" t="s">
        <v>35</v>
      </c>
      <c r="B50" s="45">
        <v>2</v>
      </c>
      <c r="C50" s="33">
        <f>+B50+C48</f>
        <v>56.800000000000004</v>
      </c>
      <c r="D50" s="34">
        <f>+C48+1</f>
        <v>55.800000000000004</v>
      </c>
      <c r="E50" s="34">
        <f t="shared" si="5"/>
        <v>56.800000000000004</v>
      </c>
      <c r="F50" s="49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spans="1:21" s="43" customFormat="1">
      <c r="A51" s="47" t="s">
        <v>24</v>
      </c>
      <c r="B51" s="45">
        <v>1</v>
      </c>
      <c r="C51" s="33">
        <f t="shared" ref="C51:C59" si="6">+B51+C50</f>
        <v>57.800000000000004</v>
      </c>
      <c r="D51" s="34">
        <f t="shared" ref="D51:D59" si="7">+C50+1</f>
        <v>57.800000000000004</v>
      </c>
      <c r="E51" s="34">
        <f t="shared" si="5"/>
        <v>57.800000000000004</v>
      </c>
      <c r="F51" s="49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</row>
    <row r="52" spans="1:21" s="43" customFormat="1">
      <c r="A52" s="47" t="s">
        <v>25</v>
      </c>
      <c r="B52" s="45">
        <v>2</v>
      </c>
      <c r="C52" s="33">
        <f t="shared" si="6"/>
        <v>59.800000000000004</v>
      </c>
      <c r="D52" s="34">
        <f t="shared" si="7"/>
        <v>58.800000000000004</v>
      </c>
      <c r="E52" s="34">
        <f t="shared" si="5"/>
        <v>59.800000000000004</v>
      </c>
      <c r="F52" s="49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spans="1:21" s="43" customFormat="1">
      <c r="A53" s="47" t="s">
        <v>26</v>
      </c>
      <c r="B53" s="45">
        <v>1</v>
      </c>
      <c r="C53" s="33">
        <f t="shared" si="6"/>
        <v>60.800000000000004</v>
      </c>
      <c r="D53" s="34">
        <f t="shared" si="7"/>
        <v>60.800000000000004</v>
      </c>
      <c r="E53" s="34">
        <f t="shared" si="5"/>
        <v>60.800000000000004</v>
      </c>
      <c r="F53" s="49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</row>
    <row r="54" spans="1:21" s="43" customFormat="1">
      <c r="A54" s="47" t="s">
        <v>27</v>
      </c>
      <c r="B54" s="45">
        <v>1</v>
      </c>
      <c r="C54" s="33">
        <f t="shared" si="6"/>
        <v>61.800000000000004</v>
      </c>
      <c r="D54" s="34">
        <f t="shared" si="7"/>
        <v>61.800000000000004</v>
      </c>
      <c r="E54" s="34">
        <f t="shared" si="5"/>
        <v>61.800000000000004</v>
      </c>
      <c r="F54" s="49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1:21">
      <c r="A55" s="44" t="s">
        <v>36</v>
      </c>
      <c r="B55" s="45">
        <v>2</v>
      </c>
      <c r="C55" s="33">
        <f t="shared" si="6"/>
        <v>63.800000000000004</v>
      </c>
      <c r="D55" s="34">
        <f t="shared" si="7"/>
        <v>62.800000000000004</v>
      </c>
      <c r="E55" s="34">
        <f t="shared" si="5"/>
        <v>63.800000000000011</v>
      </c>
      <c r="F55" s="49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s="43" customFormat="1">
      <c r="A56" s="47" t="s">
        <v>24</v>
      </c>
      <c r="B56" s="45">
        <v>1</v>
      </c>
      <c r="C56" s="33">
        <f t="shared" si="6"/>
        <v>64.800000000000011</v>
      </c>
      <c r="D56" s="34">
        <f t="shared" si="7"/>
        <v>64.800000000000011</v>
      </c>
      <c r="E56" s="34">
        <f t="shared" si="5"/>
        <v>64.800000000000011</v>
      </c>
      <c r="F56" s="49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1:21" s="43" customFormat="1">
      <c r="A57" s="47" t="s">
        <v>25</v>
      </c>
      <c r="B57" s="45">
        <v>2</v>
      </c>
      <c r="C57" s="33">
        <f t="shared" si="6"/>
        <v>66.800000000000011</v>
      </c>
      <c r="D57" s="34">
        <f t="shared" si="7"/>
        <v>65.800000000000011</v>
      </c>
      <c r="E57" s="34">
        <f t="shared" si="5"/>
        <v>66.800000000000011</v>
      </c>
      <c r="F57" s="49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1:21" s="43" customFormat="1">
      <c r="A58" s="47" t="s">
        <v>26</v>
      </c>
      <c r="B58" s="45">
        <v>1</v>
      </c>
      <c r="C58" s="33">
        <f t="shared" si="6"/>
        <v>67.800000000000011</v>
      </c>
      <c r="D58" s="34">
        <f t="shared" si="7"/>
        <v>67.800000000000011</v>
      </c>
      <c r="E58" s="34">
        <f t="shared" si="5"/>
        <v>67.800000000000011</v>
      </c>
      <c r="F58" s="49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</row>
    <row r="59" spans="1:21">
      <c r="A59" s="47" t="s">
        <v>27</v>
      </c>
      <c r="B59" s="45">
        <v>1</v>
      </c>
      <c r="C59" s="33">
        <f t="shared" si="6"/>
        <v>68.800000000000011</v>
      </c>
      <c r="D59" s="34">
        <f t="shared" si="7"/>
        <v>68.800000000000011</v>
      </c>
      <c r="E59" s="34">
        <f t="shared" si="5"/>
        <v>68.800000000000011</v>
      </c>
      <c r="F59" s="49"/>
      <c r="H59" s="5"/>
    </row>
    <row r="60" spans="1:21">
      <c r="A60" s="47" t="s">
        <v>37</v>
      </c>
      <c r="B60" s="45">
        <v>2</v>
      </c>
      <c r="C60" s="33">
        <f>+B60+C54</f>
        <v>63.800000000000004</v>
      </c>
      <c r="D60" s="34">
        <f>+C54+1</f>
        <v>62.800000000000004</v>
      </c>
      <c r="E60" s="34">
        <f t="shared" si="5"/>
        <v>63.800000000000011</v>
      </c>
      <c r="F60" s="49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>
      <c r="A61" s="47" t="s">
        <v>38</v>
      </c>
      <c r="B61" s="45">
        <v>2</v>
      </c>
      <c r="C61" s="33">
        <f>+B61+C60</f>
        <v>65.800000000000011</v>
      </c>
      <c r="D61" s="34">
        <f>+C60+1</f>
        <v>64.800000000000011</v>
      </c>
      <c r="E61" s="34">
        <f t="shared" si="5"/>
        <v>65.800000000000011</v>
      </c>
      <c r="F61" s="49"/>
      <c r="H61" s="5"/>
    </row>
    <row r="62" spans="1:21">
      <c r="A62" s="47" t="s">
        <v>39</v>
      </c>
      <c r="B62" s="45">
        <v>6</v>
      </c>
      <c r="C62" s="33">
        <f>+B62+C61</f>
        <v>71.800000000000011</v>
      </c>
      <c r="D62" s="34">
        <f>+C61+1</f>
        <v>66.800000000000011</v>
      </c>
      <c r="E62" s="34">
        <f t="shared" si="5"/>
        <v>71.800000000000011</v>
      </c>
      <c r="F62" s="49"/>
      <c r="H62" s="5"/>
    </row>
    <row r="63" spans="1:21">
      <c r="A63" s="47" t="s">
        <v>40</v>
      </c>
      <c r="B63" s="37">
        <v>10</v>
      </c>
      <c r="C63" s="33">
        <f>+B63+C62</f>
        <v>81.800000000000011</v>
      </c>
      <c r="D63" s="34">
        <f>+C62+1</f>
        <v>72.800000000000011</v>
      </c>
      <c r="E63" s="34">
        <f t="shared" si="5"/>
        <v>81.800000000000011</v>
      </c>
      <c r="F63" s="49"/>
      <c r="H63" s="5"/>
    </row>
    <row r="64" spans="1:21">
      <c r="A64" s="47" t="s">
        <v>41</v>
      </c>
      <c r="B64" s="45">
        <v>1</v>
      </c>
      <c r="C64" s="33">
        <f>+B64+C63</f>
        <v>82.800000000000011</v>
      </c>
      <c r="D64" s="34">
        <f>+C63+1</f>
        <v>82.800000000000011</v>
      </c>
      <c r="E64" s="34">
        <f t="shared" si="5"/>
        <v>82.800000000000011</v>
      </c>
      <c r="F64" s="48"/>
      <c r="H64" s="5"/>
    </row>
    <row r="65" spans="1:8">
      <c r="A65" s="50" t="s">
        <v>42</v>
      </c>
      <c r="B65" s="51">
        <f>SUM(B12:B64)</f>
        <v>93.800000000000011</v>
      </c>
      <c r="C65" s="52"/>
      <c r="D65" s="53"/>
      <c r="E65" s="54"/>
      <c r="F65" s="55"/>
      <c r="H65" s="5"/>
    </row>
    <row r="66" spans="1:8">
      <c r="A66" s="56" t="s">
        <v>43</v>
      </c>
      <c r="B66" s="57">
        <v>96</v>
      </c>
      <c r="C66" s="1" t="s">
        <v>44</v>
      </c>
      <c r="F66" s="35"/>
      <c r="H66" s="5"/>
    </row>
    <row r="67" spans="1:8">
      <c r="F67" s="58"/>
      <c r="H67" s="5"/>
    </row>
    <row r="68" spans="1:8">
      <c r="A68" s="59"/>
      <c r="F68" s="60"/>
      <c r="H68" s="5"/>
    </row>
    <row r="69" spans="1:8">
      <c r="F69" s="16"/>
      <c r="H69" s="5"/>
    </row>
    <row r="70" spans="1:8">
      <c r="F70" s="61"/>
      <c r="H70" s="5"/>
    </row>
    <row r="71" spans="1:8">
      <c r="F71" s="16"/>
      <c r="H71" s="5"/>
    </row>
    <row r="72" spans="1:8">
      <c r="A72" s="62"/>
      <c r="F72" s="16"/>
      <c r="H72" s="5"/>
    </row>
    <row r="73" spans="1:8">
      <c r="F73" s="16"/>
      <c r="H73" s="5"/>
    </row>
    <row r="74" spans="1:8">
      <c r="F74" s="16"/>
      <c r="H74" s="5"/>
    </row>
    <row r="75" spans="1:8">
      <c r="F75" s="16"/>
      <c r="H75" s="5"/>
    </row>
    <row r="76" spans="1:8">
      <c r="F76" s="16"/>
      <c r="H76" s="5"/>
    </row>
    <row r="77" spans="1:8">
      <c r="F77" s="16"/>
      <c r="H77" s="5"/>
    </row>
    <row r="78" spans="1:8">
      <c r="F78" s="18"/>
      <c r="H78" s="5"/>
    </row>
    <row r="79" spans="1:8">
      <c r="F79" s="18"/>
      <c r="H79" s="5"/>
    </row>
    <row r="80" spans="1:8">
      <c r="F80" s="18"/>
      <c r="H80" s="5"/>
    </row>
    <row r="81" spans="1:8">
      <c r="F81" s="18"/>
      <c r="H81" s="5"/>
    </row>
    <row r="82" spans="1:8">
      <c r="D82" s="63"/>
      <c r="E82" s="64"/>
      <c r="F82" s="18"/>
      <c r="H82" s="5"/>
    </row>
    <row r="83" spans="1:8">
      <c r="A83" s="62"/>
      <c r="F83" s="18"/>
      <c r="H83" s="5"/>
    </row>
    <row r="84" spans="1:8">
      <c r="F84" s="18"/>
      <c r="H84" s="5"/>
    </row>
    <row r="85" spans="1:8">
      <c r="F85" s="18"/>
      <c r="H85" s="5"/>
    </row>
    <row r="86" spans="1:8">
      <c r="F86" s="18"/>
      <c r="H86" s="5"/>
    </row>
    <row r="87" spans="1:8">
      <c r="F87" s="18"/>
      <c r="H87" s="5"/>
    </row>
    <row r="88" spans="1:8">
      <c r="F88" s="18"/>
      <c r="H88" s="5"/>
    </row>
    <row r="89" spans="1:8">
      <c r="H89" s="5"/>
    </row>
    <row r="90" spans="1:8">
      <c r="H90" s="5"/>
    </row>
    <row r="91" spans="1:8">
      <c r="H91" s="5"/>
    </row>
    <row r="92" spans="1:8">
      <c r="H92" s="5"/>
    </row>
    <row r="93" spans="1:8">
      <c r="H93" s="5"/>
    </row>
    <row r="94" spans="1:8">
      <c r="H94" s="5"/>
    </row>
    <row r="95" spans="1:8">
      <c r="H95" s="5"/>
    </row>
    <row r="96" spans="1:8">
      <c r="H96" s="5"/>
    </row>
    <row r="97" spans="8:8">
      <c r="H97" s="5"/>
    </row>
    <row r="98" spans="8:8">
      <c r="H98" s="5"/>
    </row>
    <row r="99" spans="8:8">
      <c r="H99" s="5"/>
    </row>
  </sheetData>
  <mergeCells count="1">
    <mergeCell ref="A1:F1"/>
  </mergeCells>
  <printOptions horizontalCentered="1"/>
  <pageMargins left="0.24" right="0.24" top="0.36" bottom="0.27" header="0.25" footer="0.2"/>
  <pageSetup paperSize="9" scale="83" orientation="portrait" r:id="rId1"/>
  <headerFooter>
    <oddHeader>&amp;D&amp;8&amp;J&amp;H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chemin de fer</vt:lpstr>
      <vt:lpstr>'chemin de fer'!Zone_d_impression</vt:lpstr>
    </vt:vector>
  </TitlesOfParts>
  <Company>BREAL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BREAL</dc:creator>
  <cp:lastModifiedBy>Élodie</cp:lastModifiedBy>
  <cp:lastPrinted>2015-12-07T09:00:31Z</cp:lastPrinted>
  <dcterms:created xsi:type="dcterms:W3CDTF">2001-09-17T15:14:03Z</dcterms:created>
  <dcterms:modified xsi:type="dcterms:W3CDTF">2015-12-07T09:01:10Z</dcterms:modified>
</cp:coreProperties>
</file>